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04" windowHeight="7092"/>
  </bookViews>
  <sheets>
    <sheet name="Sheet1" sheetId="2" r:id="rId1"/>
  </sheets>
  <calcPr calcId="124519"/>
</workbook>
</file>

<file path=xl/calcChain.xml><?xml version="1.0" encoding="utf-8"?>
<calcChain xmlns="http://schemas.openxmlformats.org/spreadsheetml/2006/main">
  <c r="F5" i="2"/>
  <c r="F4"/>
  <c r="G4"/>
  <c r="F8"/>
  <c r="G8" s="1"/>
  <c r="F6"/>
  <c r="F7"/>
  <c r="G5"/>
  <c r="G6"/>
  <c r="G7"/>
  <c r="E8" l="1"/>
  <c r="E7"/>
  <c r="E6"/>
  <c r="E5"/>
  <c r="E4"/>
</calcChain>
</file>

<file path=xl/sharedStrings.xml><?xml version="1.0" encoding="utf-8"?>
<sst xmlns="http://schemas.openxmlformats.org/spreadsheetml/2006/main" count="20" uniqueCount="20">
  <si>
    <t>STT</t>
  </si>
  <si>
    <t>Chỉ số cũ</t>
  </si>
  <si>
    <t>Chỉ số mới</t>
  </si>
  <si>
    <t>Điện tiêu thụ</t>
  </si>
  <si>
    <t>Yêu cầu:</t>
  </si>
  <si>
    <t>Bậc 1: Cho kWh từ 0 - 50</t>
  </si>
  <si>
    <t>Bậc 2: Cho kWh từ 51 - 100</t>
  </si>
  <si>
    <t>Bậc 3: Cho kWh từ 101 - 200</t>
  </si>
  <si>
    <t>Bậc 4: Cho kWh từ 201 - 300</t>
  </si>
  <si>
    <t>Bậc 5: Cho kWh từ 301 - 400</t>
  </si>
  <si>
    <t>Bậc 6: Cho kWh từ 401 trở lên</t>
  </si>
  <si>
    <r>
      <t xml:space="preserve">Tính tiền điện trong Excel </t>
    </r>
    <r>
      <rPr>
        <b/>
        <sz val="16"/>
        <color theme="1"/>
        <rFont val="Calibri"/>
        <family val="2"/>
        <scheme val="minor"/>
      </rPr>
      <t>- Quantrimang.com</t>
    </r>
  </si>
  <si>
    <t>Tiền điện (chưa VAT)</t>
  </si>
  <si>
    <t>• Điện tiêu thụ = Chỉ số mới - Chỉ số cũ</t>
  </si>
  <si>
    <t xml:space="preserve"> Nhập dữ liệu vào các cột C1®C6, trong đó STT và dòng số hiệu cột điền tự động</t>
  </si>
  <si>
    <t>Lập công thức tính</t>
  </si>
  <si>
    <t xml:space="preserve">• T.Tiền=Điện tiêu thụ*Đơn giá </t>
  </si>
  <si>
    <t>Mức điện tiêu thụ</t>
  </si>
  <si>
    <t>Giá bán điện (đồng/kWh)</t>
  </si>
  <si>
    <t>Tổng tiền điện (có VAT 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</si>
</sst>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F4" sqref="F4"/>
    </sheetView>
  </sheetViews>
  <sheetFormatPr defaultRowHeight="14.4"/>
  <cols>
    <col min="4" max="4" width="16.44140625" customWidth="1"/>
    <col min="8" max="8" width="29.88671875" customWidth="1"/>
    <col min="9" max="9" width="13" customWidth="1"/>
  </cols>
  <sheetData>
    <row r="1" spans="1:9" ht="31.2">
      <c r="A1" s="4" t="s">
        <v>11</v>
      </c>
    </row>
    <row r="3" spans="1:9" ht="78">
      <c r="B3" s="1" t="s">
        <v>0</v>
      </c>
      <c r="C3" s="1" t="s">
        <v>1</v>
      </c>
      <c r="D3" s="1" t="s">
        <v>2</v>
      </c>
      <c r="E3" s="1" t="s">
        <v>3</v>
      </c>
      <c r="F3" s="1" t="s">
        <v>12</v>
      </c>
      <c r="G3" s="1" t="s">
        <v>19</v>
      </c>
    </row>
    <row r="4" spans="1:9">
      <c r="B4" s="5">
        <v>1</v>
      </c>
      <c r="C4" s="6">
        <v>128</v>
      </c>
      <c r="D4" s="6">
        <v>229</v>
      </c>
      <c r="E4" s="6">
        <f>D4-C4</f>
        <v>101</v>
      </c>
      <c r="F4" s="6">
        <f>IF(E4&gt;400,(E4-400)*3151+909000,IF(E4&gt;300,(E4-300)*3050+625600,IF(E4&gt;200,(E4-200)*2729+372000,IF(E4&gt;100,(E4-100)*2167+170600,IF(E4&gt;50,(E4-50)*1866+83900,E4*1806)))))</f>
        <v>172767</v>
      </c>
      <c r="G4" s="7">
        <f>F4+F4*8%</f>
        <v>186588.36</v>
      </c>
    </row>
    <row r="5" spans="1:9">
      <c r="B5" s="5">
        <v>2</v>
      </c>
      <c r="C5" s="6">
        <v>75</v>
      </c>
      <c r="D5" s="6">
        <v>256</v>
      </c>
      <c r="E5" s="6">
        <f t="shared" ref="E5:E8" si="0">D5-C5</f>
        <v>181</v>
      </c>
      <c r="F5" s="6">
        <f>IF(E5&gt;400,(E5-400)*3151+909000,IF(E5&gt;300,(E5-300)*3050+625600,IF(E5&gt;200,(E5-200)*2729+372000,IF(E5&gt;100,(E5-100)*2167+170600,IF(E5&gt;50,(E5-50)*1866+83900,E5*1806)))))</f>
        <v>346127</v>
      </c>
      <c r="G5" s="7">
        <f t="shared" ref="G5:G8" si="1">F5+F5*8%</f>
        <v>373817.16</v>
      </c>
    </row>
    <row r="6" spans="1:9">
      <c r="B6" s="5">
        <v>3</v>
      </c>
      <c r="C6" s="6">
        <v>80</v>
      </c>
      <c r="D6" s="6">
        <v>367</v>
      </c>
      <c r="E6" s="6">
        <f t="shared" si="0"/>
        <v>287</v>
      </c>
      <c r="F6" s="6">
        <f t="shared" ref="F5:F8" si="2">IF(E6&gt;400,(E6-400)*3151+909000,IF(E6&gt;300,(E6-300)*3050+625600,IF(E6&gt;200,(E6-200)*2729+372000,IF(E6&gt;100,(E6-100)*2167+170600,IF(E6&gt;50,(E6-50)*1866+83900,E6*1806)))))</f>
        <v>609423</v>
      </c>
      <c r="G6" s="7">
        <f t="shared" si="1"/>
        <v>658176.84</v>
      </c>
    </row>
    <row r="7" spans="1:9">
      <c r="B7" s="5">
        <v>4</v>
      </c>
      <c r="C7" s="6">
        <v>32</v>
      </c>
      <c r="D7" s="6">
        <v>215</v>
      </c>
      <c r="E7" s="6">
        <f t="shared" si="0"/>
        <v>183</v>
      </c>
      <c r="F7" s="6">
        <f t="shared" si="2"/>
        <v>350461</v>
      </c>
      <c r="G7" s="7">
        <f t="shared" si="1"/>
        <v>378497.88</v>
      </c>
    </row>
    <row r="8" spans="1:9">
      <c r="B8" s="5">
        <v>5</v>
      </c>
      <c r="C8" s="6">
        <v>80</v>
      </c>
      <c r="D8" s="6">
        <v>102</v>
      </c>
      <c r="E8" s="6">
        <f t="shared" si="0"/>
        <v>22</v>
      </c>
      <c r="F8" s="6">
        <f>IF(E8&gt;400,(E8-400)*3151+909000,IF(E8&gt;301,(E8-300)*3050+625600,IF(E8&gt;200,(E8-200)*2729+372000,IF(E8&gt;100,(E8-100)*2167+170600,IF(E8&gt;50,(E8-50)*1866+83900,E8*1806)))))</f>
        <v>39732</v>
      </c>
      <c r="G8" s="7">
        <f t="shared" si="1"/>
        <v>42910.559999999998</v>
      </c>
    </row>
    <row r="10" spans="1:9">
      <c r="A10" t="s">
        <v>4</v>
      </c>
    </row>
    <row r="11" spans="1:9" ht="14.4" customHeight="1">
      <c r="A11" s="3" t="s">
        <v>14</v>
      </c>
      <c r="B11" s="3"/>
      <c r="C11" s="3"/>
      <c r="D11" s="3"/>
      <c r="E11" s="3"/>
      <c r="F11" s="3"/>
      <c r="G11" s="3"/>
      <c r="H11" s="3"/>
    </row>
    <row r="12" spans="1:9">
      <c r="A12" s="8" t="s">
        <v>15</v>
      </c>
    </row>
    <row r="13" spans="1:9">
      <c r="A13" t="s">
        <v>13</v>
      </c>
    </row>
    <row r="14" spans="1:9" ht="15.6" customHeight="1">
      <c r="A14" t="s">
        <v>16</v>
      </c>
      <c r="H14" s="9" t="s">
        <v>17</v>
      </c>
      <c r="I14" s="10" t="s">
        <v>18</v>
      </c>
    </row>
    <row r="15" spans="1:9">
      <c r="H15" s="2" t="s">
        <v>5</v>
      </c>
      <c r="I15" s="2">
        <v>1.806</v>
      </c>
    </row>
    <row r="16" spans="1:9">
      <c r="H16" s="2" t="s">
        <v>6</v>
      </c>
      <c r="I16" s="2">
        <v>1.8660000000000001</v>
      </c>
    </row>
    <row r="17" spans="8:9">
      <c r="H17" s="2" t="s">
        <v>7</v>
      </c>
      <c r="I17" s="2">
        <v>2.1669999999999998</v>
      </c>
    </row>
    <row r="18" spans="8:9">
      <c r="H18" s="2" t="s">
        <v>8</v>
      </c>
      <c r="I18" s="2">
        <v>2.7290000000000001</v>
      </c>
    </row>
    <row r="19" spans="8:9">
      <c r="H19" s="2" t="s">
        <v>9</v>
      </c>
      <c r="I19" s="2">
        <v>3.05</v>
      </c>
    </row>
    <row r="20" spans="8:9">
      <c r="H20" s="2" t="s">
        <v>10</v>
      </c>
      <c r="I20" s="2">
        <v>3.1509999999999998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Thanh Son</dc:creator>
  <cp:lastModifiedBy>Dell</cp:lastModifiedBy>
  <dcterms:created xsi:type="dcterms:W3CDTF">2014-10-26T07:54:39Z</dcterms:created>
  <dcterms:modified xsi:type="dcterms:W3CDTF">2024-03-13T04:56:35Z</dcterms:modified>
</cp:coreProperties>
</file>